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9435" windowHeight="5475"/>
  </bookViews>
  <sheets>
    <sheet name="ROMPROGR" sheetId="1" r:id="rId1"/>
  </sheets>
  <definedNames>
    <definedName name="_xlnm.Print_Area" localSheetId="0">ROMPROGR!$A$1:$H$127</definedName>
    <definedName name="_xlnm.Print_Titles" localSheetId="0">ROMPROGR!$1:$6</definedName>
  </definedNames>
  <calcPr calcId="145621"/>
</workbook>
</file>

<file path=xl/calcChain.xml><?xml version="1.0" encoding="utf-8"?>
<calcChain xmlns="http://schemas.openxmlformats.org/spreadsheetml/2006/main">
  <c r="E125" i="1"/>
  <c r="E126" s="1"/>
  <c r="E24"/>
  <c r="E112" s="1"/>
  <c r="E30"/>
  <c r="E43"/>
  <c r="E47"/>
  <c r="E53"/>
  <c r="E55"/>
  <c r="E68"/>
  <c r="E79"/>
  <c r="E92"/>
  <c r="E100"/>
  <c r="E57"/>
</calcChain>
</file>

<file path=xl/sharedStrings.xml><?xml version="1.0" encoding="utf-8"?>
<sst xmlns="http://schemas.openxmlformats.org/spreadsheetml/2006/main" count="202" uniqueCount="165">
  <si>
    <t>Nærlager</t>
  </si>
  <si>
    <t>Renholdsrom</t>
  </si>
  <si>
    <t>Kunst og håndverk</t>
  </si>
  <si>
    <t>K &amp; H 1 (tre / metall/keramikk)</t>
  </si>
  <si>
    <t>Natur og miljøfag</t>
  </si>
  <si>
    <t>Lager trematerialer</t>
  </si>
  <si>
    <t>Teknologi</t>
  </si>
  <si>
    <t>Lager keramikk</t>
  </si>
  <si>
    <t>Lager lærer</t>
  </si>
  <si>
    <t>Verksted ( maskiner) elevarbeid</t>
  </si>
  <si>
    <t>K &amp; H 2 (tekstil  /tegning)</t>
  </si>
  <si>
    <t>Lager</t>
  </si>
  <si>
    <t>Natur og miljøfag laboratorium</t>
  </si>
  <si>
    <t>Lager / forberdelsesrom</t>
  </si>
  <si>
    <t>Musikk</t>
  </si>
  <si>
    <t>Musikk / drama</t>
  </si>
  <si>
    <t>Heimkunnskap</t>
  </si>
  <si>
    <t>Kjøkken 1</t>
  </si>
  <si>
    <t>Spiserom</t>
  </si>
  <si>
    <t>Kjølerom</t>
  </si>
  <si>
    <t>Bibliotek</t>
  </si>
  <si>
    <t>Lager ( rekvisita )</t>
  </si>
  <si>
    <t>Rektor</t>
  </si>
  <si>
    <t>Inspektør 1</t>
  </si>
  <si>
    <t>Kopi / skriver / fax mm</t>
  </si>
  <si>
    <t>Møterom</t>
  </si>
  <si>
    <t>Garderober</t>
  </si>
  <si>
    <t>inkl. ventefunksjon</t>
  </si>
  <si>
    <t>Lager/ Verksted</t>
  </si>
  <si>
    <t>Amfi / Undervisningstrapp</t>
  </si>
  <si>
    <t>Lagerareal</t>
  </si>
  <si>
    <t>FAU / nærmiljø</t>
  </si>
  <si>
    <t>"Storlager"</t>
  </si>
  <si>
    <t>Tele/data</t>
  </si>
  <si>
    <t>Renholdssentral / lager</t>
  </si>
  <si>
    <t xml:space="preserve"> </t>
  </si>
  <si>
    <t>Tekniske rom ikke programmert</t>
  </si>
  <si>
    <t>ELEVBASER</t>
  </si>
  <si>
    <t>SPESIALROM</t>
  </si>
  <si>
    <t>Allrom / Kantine</t>
  </si>
  <si>
    <t>Ekspedisjon inkl. venterom</t>
  </si>
  <si>
    <t>Sosiallærer + spes. ped rådgiver</t>
  </si>
  <si>
    <t>PERSONALE</t>
  </si>
  <si>
    <t>Kontorarbeidsplasser</t>
  </si>
  <si>
    <t>MØTESTEDER</t>
  </si>
  <si>
    <t>Arkiv, lager rekvisita</t>
  </si>
  <si>
    <t>0,5 m2 pr. årsverk + 5 ekstra personer</t>
  </si>
  <si>
    <t>Kontorer</t>
  </si>
  <si>
    <t>Birom</t>
  </si>
  <si>
    <t>Møterom 1,5 m2 pr. årsverk + 5 ekstra personer</t>
  </si>
  <si>
    <t xml:space="preserve">Sum bibliotek </t>
  </si>
  <si>
    <t>SUM SPESIALROM</t>
  </si>
  <si>
    <t>Sum heimkunnskap</t>
  </si>
  <si>
    <t>Sum elevbaser</t>
  </si>
  <si>
    <t>Sum personale</t>
  </si>
  <si>
    <t>Sum K&amp;H og naturfag</t>
  </si>
  <si>
    <t>Sum musikk</t>
  </si>
  <si>
    <t>Sum administrasjon og service</t>
  </si>
  <si>
    <t>Sum møtesteder</t>
  </si>
  <si>
    <t>ANNET</t>
  </si>
  <si>
    <t>Amfi</t>
  </si>
  <si>
    <t>Sum annet</t>
  </si>
  <si>
    <t>TEKNISKE ROM</t>
  </si>
  <si>
    <t>Helsetjeneste</t>
  </si>
  <si>
    <t xml:space="preserve">Arealoversikt. Nettoarealer </t>
  </si>
  <si>
    <t>Brutto-nettofaktor</t>
  </si>
  <si>
    <t>Vestibyle / Hall</t>
  </si>
  <si>
    <t>KROPPSØVING</t>
  </si>
  <si>
    <t>Gymnastikk</t>
  </si>
  <si>
    <t>Gymsal</t>
  </si>
  <si>
    <t>Apparatrom/lager</t>
  </si>
  <si>
    <t>Scene</t>
  </si>
  <si>
    <t>Garderobe elever</t>
  </si>
  <si>
    <t>Garderobe lærere</t>
  </si>
  <si>
    <t>Sum kroppsøving</t>
  </si>
  <si>
    <t>Tilfluktsrom. Disponibelt areal</t>
  </si>
  <si>
    <t>SUM NETTOAREAL</t>
  </si>
  <si>
    <t xml:space="preserve">Rengjøringsmaskiner. Vaskemidler. Moppevask. </t>
  </si>
  <si>
    <t>Elevareal inkl. gr.rom. 1. årstrinn</t>
  </si>
  <si>
    <t>Elevareal inkl. gr.rom. 2.–4. årstrinn</t>
  </si>
  <si>
    <t>Rom for skolefritid. 1.–4. årstrinn</t>
  </si>
  <si>
    <r>
      <t>50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per parallell</t>
    </r>
  </si>
  <si>
    <t>Gard.+grovgard/toalett 1.–2. årstrinn</t>
  </si>
  <si>
    <t>Garderobe/toalett 3.–4. årstrinn</t>
  </si>
  <si>
    <r>
      <t>10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per klassetrinn</t>
    </r>
  </si>
  <si>
    <t>Elevareal inkl. gr.rom. 5.–7. årstrinn</t>
  </si>
  <si>
    <t>Felles aktivitetsareal. 5.–7. årstrinn</t>
  </si>
  <si>
    <r>
      <t>20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per klasse</t>
    </r>
  </si>
  <si>
    <t>Garderobe/toalett. 5.–7. årstrinn</t>
  </si>
  <si>
    <r>
      <t>25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per klasse</t>
    </r>
  </si>
  <si>
    <r>
      <t>30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per klasse</t>
    </r>
  </si>
  <si>
    <t xml:space="preserve">Øvingsrom </t>
  </si>
  <si>
    <t xml:space="preserve">Lager </t>
  </si>
  <si>
    <t>Bibliotek/mediatek/data inkl. lærerbibliotek</t>
  </si>
  <si>
    <t>Prosjekt:</t>
  </si>
  <si>
    <t>ROMPROGRAM</t>
  </si>
  <si>
    <t>Kommentarer</t>
  </si>
  <si>
    <t>Veiledende arealprogram</t>
  </si>
  <si>
    <t>Antall elever</t>
  </si>
  <si>
    <r>
      <t>3,4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pr elev i første klasse.</t>
    </r>
  </si>
  <si>
    <r>
      <t>2,9 m</t>
    </r>
    <r>
      <rPr>
        <vertAlign val="superscript"/>
        <sz val="12"/>
        <rFont val="Arial MT"/>
      </rPr>
      <t>2</t>
    </r>
    <r>
      <rPr>
        <sz val="12"/>
        <rFont val="Arial MT"/>
      </rPr>
      <t xml:space="preserve"> pr elev.</t>
    </r>
  </si>
  <si>
    <t>m2</t>
  </si>
  <si>
    <t>Antall</t>
  </si>
  <si>
    <r>
      <t>á 4 m</t>
    </r>
    <r>
      <rPr>
        <vertAlign val="superscript"/>
        <sz val="12"/>
        <rFont val="Arial MT"/>
      </rPr>
      <t>2</t>
    </r>
  </si>
  <si>
    <t xml:space="preserve">Lager ( bord / stoler ) </t>
  </si>
  <si>
    <t>Byggdrift</t>
  </si>
  <si>
    <t>Ventilasjonsrom, Tavlerom. Trafo. Kjel og shunt.</t>
  </si>
  <si>
    <t xml:space="preserve">Embalasjelager. Avfallslager. </t>
  </si>
  <si>
    <t xml:space="preserve">Kjølt avfallslager. Spesialavfall. </t>
  </si>
  <si>
    <t>Kjølelager. Fryselager. Disponibelt lager.</t>
  </si>
  <si>
    <t xml:space="preserve">Utomhusmaskineri. Varemottak. </t>
  </si>
  <si>
    <t>Veiledende tall er ca normtall for nybygg</t>
  </si>
  <si>
    <t>Antall årsverk</t>
  </si>
  <si>
    <t>ADMINISTRASJON/SERVICE</t>
  </si>
  <si>
    <t>Ansatte over 50%, inkl. sfo-leder og ass.</t>
  </si>
  <si>
    <t>Ansatte over 50%, inkl. renholdere</t>
  </si>
  <si>
    <t>Antall elever: 242</t>
  </si>
  <si>
    <t>Hauknes skole</t>
  </si>
  <si>
    <t>Vedlegg 1 / s. 1 - 5</t>
  </si>
  <si>
    <t>Fløy 1 - rom 001</t>
  </si>
  <si>
    <t>Ønske - gjerne kaldlager</t>
  </si>
  <si>
    <t>Ønske</t>
  </si>
  <si>
    <t>Fløy 1 - rom 002</t>
  </si>
  <si>
    <t>Fløy 1 - rom 007</t>
  </si>
  <si>
    <t>Fløy 1 - rom 010, brukes i dag til datarom</t>
  </si>
  <si>
    <t>Fløy 2 - rom 029</t>
  </si>
  <si>
    <t>Fløy 2 - rom 030</t>
  </si>
  <si>
    <t>Fløy 2 - rom 027</t>
  </si>
  <si>
    <t>Fløy 3 - rom 021</t>
  </si>
  <si>
    <t>Fløy 2 - rom 031 (dagens vaktmesterrom)</t>
  </si>
  <si>
    <t>Fløy 2 - rom 014 og 018, (dagens grupperom)</t>
  </si>
  <si>
    <t>Ønske om lager</t>
  </si>
  <si>
    <t>Fløy 3 - rom 025</t>
  </si>
  <si>
    <t>Fløy 3 - rom 026</t>
  </si>
  <si>
    <t>Fløy 3 - rom 027</t>
  </si>
  <si>
    <t>Fløy 3 - rom 011, 012, 014, 019 ,020 og 022</t>
  </si>
  <si>
    <t>Fløy 3 - rom 015, 016, 017 og 018</t>
  </si>
  <si>
    <t>Generelt om dagens klasserom:</t>
  </si>
  <si>
    <t>6 stk i fløy 1</t>
  </si>
  <si>
    <t>1 stk i fløy 2</t>
  </si>
  <si>
    <t>4 stk i paviljong</t>
  </si>
  <si>
    <t>2 stk i brakker (skal rives)</t>
  </si>
  <si>
    <t>I tillegg noen lager/birom  i alle fløyer</t>
  </si>
  <si>
    <t>Aktivitetsrom + spesialrom i paviljong</t>
  </si>
  <si>
    <t>Ønske - Kjølehjørne kan være et alternativ</t>
  </si>
  <si>
    <t>Vaskerom</t>
  </si>
  <si>
    <t>Fløy 3 - rom 003</t>
  </si>
  <si>
    <t>Fløy 1 - rom 003</t>
  </si>
  <si>
    <t>Dato: 18.02.2013.</t>
  </si>
  <si>
    <t>Ønske - (elevarbeider, modeller, kjemi etc)</t>
  </si>
  <si>
    <t>Ønske (2 stk a 15 m2)</t>
  </si>
  <si>
    <t>Ønske - ca 20-25 pers.</t>
  </si>
  <si>
    <t>1 dag i uken - bør kunne kombineres</t>
  </si>
  <si>
    <t>BESTÅENDE BYGG</t>
  </si>
  <si>
    <t>Fløy 1 fra 1964</t>
  </si>
  <si>
    <t>Ca BRA</t>
  </si>
  <si>
    <t>Fløy 2 fra 1982</t>
  </si>
  <si>
    <t>Kjeller</t>
  </si>
  <si>
    <t>1. etg</t>
  </si>
  <si>
    <t>Brakkerigg</t>
  </si>
  <si>
    <t>Paviljong fra 2003</t>
  </si>
  <si>
    <t>HC - Paviljong fra 2011</t>
  </si>
  <si>
    <t>SUM BRA INKL. KJELLER FLØY 2</t>
  </si>
  <si>
    <t>SUM BRA EKSKL. KJELLER FLØY 2</t>
  </si>
  <si>
    <t>Nødstrømsaggregat. Sprinklersentral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</si>
</sst>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2"/>
      <name val="Arial MT"/>
    </font>
    <font>
      <b/>
      <sz val="12"/>
      <color indexed="10"/>
      <name val="Arial MT"/>
    </font>
    <font>
      <b/>
      <sz val="12"/>
      <color indexed="8"/>
      <name val="Arial MT"/>
    </font>
    <font>
      <b/>
      <sz val="18"/>
      <color indexed="8"/>
      <name val="Arial MT"/>
    </font>
    <font>
      <b/>
      <i/>
      <sz val="12"/>
      <color indexed="8"/>
      <name val="Arial MT"/>
    </font>
    <font>
      <b/>
      <sz val="14"/>
      <color indexed="10"/>
      <name val="Arial MT"/>
    </font>
    <font>
      <b/>
      <sz val="12"/>
      <name val="Arial MT"/>
    </font>
    <font>
      <i/>
      <sz val="12"/>
      <name val="Arial MT"/>
    </font>
    <font>
      <b/>
      <sz val="18"/>
      <name val="Arial MT"/>
    </font>
    <font>
      <vertAlign val="superscript"/>
      <sz val="12"/>
      <name val="Arial MT"/>
    </font>
    <font>
      <sz val="12"/>
      <color indexed="8"/>
      <name val="Arial MT"/>
    </font>
    <font>
      <b/>
      <sz val="20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2" borderId="0"/>
  </cellStyleXfs>
  <cellXfs count="181">
    <xf numFmtId="0" fontId="0" fillId="2" borderId="0" xfId="0" applyNumberFormat="1"/>
    <xf numFmtId="0" fontId="1" fillId="2" borderId="0" xfId="0" applyNumberFormat="1" applyFont="1"/>
    <xf numFmtId="0" fontId="0" fillId="2" borderId="1" xfId="0" applyNumberFormat="1" applyBorder="1"/>
    <xf numFmtId="0" fontId="3" fillId="2" borderId="0" xfId="0" applyNumberFormat="1" applyFont="1"/>
    <xf numFmtId="0" fontId="2" fillId="2" borderId="2" xfId="0" applyNumberFormat="1" applyFont="1" applyBorder="1"/>
    <xf numFmtId="0" fontId="2" fillId="2" borderId="3" xfId="0" applyNumberFormat="1" applyFont="1" applyBorder="1"/>
    <xf numFmtId="0" fontId="0" fillId="2" borderId="3" xfId="0" applyNumberFormat="1" applyBorder="1"/>
    <xf numFmtId="0" fontId="4" fillId="3" borderId="0" xfId="0" applyNumberFormat="1" applyFont="1" applyFill="1" applyBorder="1"/>
    <xf numFmtId="0" fontId="0" fillId="3" borderId="0" xfId="0" applyNumberFormat="1" applyFill="1"/>
    <xf numFmtId="0" fontId="5" fillId="2" borderId="0" xfId="0" applyNumberFormat="1" applyFont="1"/>
    <xf numFmtId="0" fontId="6" fillId="2" borderId="1" xfId="0" applyNumberFormat="1" applyFont="1" applyBorder="1"/>
    <xf numFmtId="3" fontId="0" fillId="2" borderId="0" xfId="0" applyNumberFormat="1"/>
    <xf numFmtId="3" fontId="0" fillId="2" borderId="4" xfId="0" applyNumberFormat="1" applyBorder="1"/>
    <xf numFmtId="3" fontId="4" fillId="3" borderId="0" xfId="0" applyNumberFormat="1" applyFont="1" applyFill="1" applyBorder="1"/>
    <xf numFmtId="3" fontId="0" fillId="2" borderId="5" xfId="0" applyNumberFormat="1" applyBorder="1"/>
    <xf numFmtId="0" fontId="2" fillId="4" borderId="1" xfId="0" applyNumberFormat="1" applyFont="1" applyFill="1" applyBorder="1"/>
    <xf numFmtId="0" fontId="2" fillId="4" borderId="6" xfId="0" applyNumberFormat="1" applyFont="1" applyFill="1" applyBorder="1"/>
    <xf numFmtId="3" fontId="0" fillId="2" borderId="0" xfId="0" applyNumberFormat="1" applyBorder="1"/>
    <xf numFmtId="0" fontId="0" fillId="2" borderId="0" xfId="0" applyNumberFormat="1" applyBorder="1"/>
    <xf numFmtId="0" fontId="8" fillId="2" borderId="0" xfId="0" applyNumberFormat="1" applyFont="1" applyAlignment="1">
      <alignment horizontal="center"/>
    </xf>
    <xf numFmtId="0" fontId="0" fillId="2" borderId="7" xfId="0" applyNumberFormat="1" applyBorder="1"/>
    <xf numFmtId="0" fontId="0" fillId="2" borderId="8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0" fontId="0" fillId="2" borderId="11" xfId="0" applyNumberFormat="1" applyBorder="1"/>
    <xf numFmtId="0" fontId="0" fillId="2" borderId="12" xfId="0" applyNumberFormat="1" applyBorder="1"/>
    <xf numFmtId="0" fontId="0" fillId="2" borderId="13" xfId="0" applyNumberFormat="1" applyBorder="1"/>
    <xf numFmtId="0" fontId="2" fillId="4" borderId="11" xfId="0" applyNumberFormat="1" applyFont="1" applyFill="1" applyBorder="1"/>
    <xf numFmtId="3" fontId="0" fillId="2" borderId="14" xfId="0" applyNumberFormat="1" applyBorder="1"/>
    <xf numFmtId="3" fontId="0" fillId="2" borderId="12" xfId="0" applyNumberFormat="1" applyBorder="1"/>
    <xf numFmtId="3" fontId="2" fillId="4" borderId="15" xfId="0" applyNumberFormat="1" applyFont="1" applyFill="1" applyBorder="1"/>
    <xf numFmtId="0" fontId="0" fillId="2" borderId="16" xfId="0" applyNumberFormat="1" applyBorder="1"/>
    <xf numFmtId="0" fontId="2" fillId="4" borderId="17" xfId="0" applyNumberFormat="1" applyFont="1" applyFill="1" applyBorder="1"/>
    <xf numFmtId="3" fontId="0" fillId="2" borderId="18" xfId="0" applyNumberFormat="1" applyBorder="1"/>
    <xf numFmtId="3" fontId="2" fillId="4" borderId="19" xfId="0" applyNumberFormat="1" applyFont="1" applyFill="1" applyBorder="1"/>
    <xf numFmtId="0" fontId="2" fillId="2" borderId="13" xfId="0" applyNumberFormat="1" applyFont="1" applyBorder="1"/>
    <xf numFmtId="0" fontId="0" fillId="2" borderId="20" xfId="0" applyNumberFormat="1" applyBorder="1"/>
    <xf numFmtId="0" fontId="2" fillId="2" borderId="21" xfId="0" applyNumberFormat="1" applyFont="1" applyBorder="1"/>
    <xf numFmtId="0" fontId="0" fillId="2" borderId="22" xfId="0" applyNumberFormat="1" applyBorder="1"/>
    <xf numFmtId="3" fontId="0" fillId="2" borderId="23" xfId="0" applyNumberFormat="1" applyBorder="1"/>
    <xf numFmtId="3" fontId="0" fillId="2" borderId="24" xfId="0" applyNumberFormat="1" applyBorder="1"/>
    <xf numFmtId="0" fontId="0" fillId="2" borderId="17" xfId="0" applyNumberFormat="1" applyBorder="1"/>
    <xf numFmtId="3" fontId="0" fillId="2" borderId="19" xfId="0" applyNumberFormat="1" applyBorder="1"/>
    <xf numFmtId="3" fontId="0" fillId="2" borderId="25" xfId="0" applyNumberFormat="1" applyBorder="1"/>
    <xf numFmtId="0" fontId="0" fillId="2" borderId="26" xfId="0" applyNumberFormat="1" applyBorder="1"/>
    <xf numFmtId="0" fontId="2" fillId="4" borderId="27" xfId="0" applyNumberFormat="1" applyFont="1" applyFill="1" applyBorder="1"/>
    <xf numFmtId="0" fontId="2" fillId="4" borderId="28" xfId="0" applyNumberFormat="1" applyFont="1" applyFill="1" applyBorder="1"/>
    <xf numFmtId="3" fontId="2" fillId="4" borderId="29" xfId="0" applyNumberFormat="1" applyFont="1" applyFill="1" applyBorder="1"/>
    <xf numFmtId="3" fontId="2" fillId="4" borderId="30" xfId="0" applyNumberFormat="1" applyFont="1" applyFill="1" applyBorder="1"/>
    <xf numFmtId="0" fontId="10" fillId="2" borderId="31" xfId="0" applyNumberFormat="1" applyFont="1" applyBorder="1"/>
    <xf numFmtId="0" fontId="0" fillId="2" borderId="32" xfId="0" applyNumberFormat="1" applyBorder="1"/>
    <xf numFmtId="0" fontId="0" fillId="2" borderId="33" xfId="0" applyNumberFormat="1" applyBorder="1"/>
    <xf numFmtId="0" fontId="2" fillId="2" borderId="34" xfId="0" applyNumberFormat="1" applyFont="1" applyBorder="1"/>
    <xf numFmtId="0" fontId="0" fillId="2" borderId="35" xfId="0" applyNumberFormat="1" applyBorder="1"/>
    <xf numFmtId="0" fontId="0" fillId="2" borderId="36" xfId="0" applyNumberFormat="1" applyBorder="1"/>
    <xf numFmtId="3" fontId="0" fillId="2" borderId="37" xfId="0" applyNumberFormat="1" applyBorder="1"/>
    <xf numFmtId="3" fontId="0" fillId="2" borderId="38" xfId="0" applyNumberFormat="1" applyBorder="1"/>
    <xf numFmtId="0" fontId="2" fillId="4" borderId="39" xfId="0" applyNumberFormat="1" applyFont="1" applyFill="1" applyBorder="1"/>
    <xf numFmtId="0" fontId="2" fillId="4" borderId="40" xfId="0" applyNumberFormat="1" applyFont="1" applyFill="1" applyBorder="1"/>
    <xf numFmtId="0" fontId="2" fillId="4" borderId="41" xfId="0" applyNumberFormat="1" applyFont="1" applyFill="1" applyBorder="1"/>
    <xf numFmtId="0" fontId="2" fillId="4" borderId="42" xfId="0" applyNumberFormat="1" applyFont="1" applyFill="1" applyBorder="1"/>
    <xf numFmtId="3" fontId="2" fillId="4" borderId="43" xfId="0" applyNumberFormat="1" applyFont="1" applyFill="1" applyBorder="1"/>
    <xf numFmtId="3" fontId="2" fillId="4" borderId="44" xfId="0" applyNumberFormat="1" applyFont="1" applyFill="1" applyBorder="1"/>
    <xf numFmtId="0" fontId="6" fillId="2" borderId="3" xfId="0" applyNumberFormat="1" applyFont="1" applyBorder="1"/>
    <xf numFmtId="0" fontId="6" fillId="2" borderId="31" xfId="0" applyNumberFormat="1" applyFont="1" applyBorder="1"/>
    <xf numFmtId="0" fontId="0" fillId="2" borderId="40" xfId="0" applyNumberFormat="1" applyBorder="1"/>
    <xf numFmtId="3" fontId="0" fillId="2" borderId="15" xfId="0" applyNumberFormat="1" applyBorder="1"/>
    <xf numFmtId="0" fontId="0" fillId="2" borderId="18" xfId="0" applyNumberFormat="1" applyBorder="1"/>
    <xf numFmtId="0" fontId="0" fillId="2" borderId="19" xfId="0" applyNumberFormat="1" applyBorder="1"/>
    <xf numFmtId="0" fontId="2" fillId="4" borderId="45" xfId="0" applyNumberFormat="1" applyFont="1" applyFill="1" applyBorder="1"/>
    <xf numFmtId="0" fontId="2" fillId="4" borderId="46" xfId="0" applyNumberFormat="1" applyFont="1" applyFill="1" applyBorder="1"/>
    <xf numFmtId="3" fontId="2" fillId="4" borderId="47" xfId="0" applyNumberFormat="1" applyFont="1" applyFill="1" applyBorder="1"/>
    <xf numFmtId="3" fontId="2" fillId="4" borderId="48" xfId="0" applyNumberFormat="1" applyFont="1" applyFill="1" applyBorder="1"/>
    <xf numFmtId="0" fontId="0" fillId="2" borderId="49" xfId="0" applyNumberFormat="1" applyBorder="1"/>
    <xf numFmtId="0" fontId="0" fillId="2" borderId="50" xfId="0" applyNumberFormat="1" applyBorder="1"/>
    <xf numFmtId="0" fontId="0" fillId="2" borderId="51" xfId="0" applyNumberFormat="1" applyBorder="1"/>
    <xf numFmtId="0" fontId="0" fillId="2" borderId="52" xfId="0" applyNumberFormat="1" applyBorder="1"/>
    <xf numFmtId="0" fontId="0" fillId="2" borderId="0" xfId="0" applyNumberFormat="1" applyBorder="1" applyAlignment="1">
      <alignment horizontal="right"/>
    </xf>
    <xf numFmtId="3" fontId="2" fillId="2" borderId="0" xfId="0" applyNumberFormat="1" applyFont="1" applyBorder="1" applyAlignment="1">
      <alignment horizontal="center"/>
    </xf>
    <xf numFmtId="0" fontId="2" fillId="4" borderId="53" xfId="0" applyNumberFormat="1" applyFont="1" applyFill="1" applyBorder="1"/>
    <xf numFmtId="0" fontId="2" fillId="4" borderId="54" xfId="0" applyNumberFormat="1" applyFont="1" applyFill="1" applyBorder="1"/>
    <xf numFmtId="0" fontId="2" fillId="4" borderId="52" xfId="0" applyNumberFormat="1" applyFont="1" applyFill="1" applyBorder="1"/>
    <xf numFmtId="3" fontId="2" fillId="4" borderId="55" xfId="0" applyNumberFormat="1" applyFont="1" applyFill="1" applyBorder="1"/>
    <xf numFmtId="3" fontId="11" fillId="2" borderId="0" xfId="0" applyNumberFormat="1" applyFont="1"/>
    <xf numFmtId="3" fontId="0" fillId="2" borderId="56" xfId="0" applyNumberFormat="1" applyBorder="1"/>
    <xf numFmtId="3" fontId="0" fillId="2" borderId="57" xfId="0" applyNumberFormat="1" applyBorder="1"/>
    <xf numFmtId="3" fontId="6" fillId="2" borderId="55" xfId="0" applyNumberFormat="1" applyFont="1" applyBorder="1"/>
    <xf numFmtId="0" fontId="6" fillId="2" borderId="55" xfId="0" applyNumberFormat="1" applyFont="1" applyBorder="1"/>
    <xf numFmtId="0" fontId="0" fillId="2" borderId="37" xfId="0" applyNumberFormat="1" applyBorder="1"/>
    <xf numFmtId="0" fontId="6" fillId="2" borderId="58" xfId="0" applyNumberFormat="1" applyFont="1" applyBorder="1"/>
    <xf numFmtId="0" fontId="6" fillId="0" borderId="2" xfId="0" applyNumberFormat="1" applyFont="1" applyFill="1" applyBorder="1"/>
    <xf numFmtId="0" fontId="0" fillId="0" borderId="16" xfId="0" applyNumberFormat="1" applyFill="1" applyBorder="1"/>
    <xf numFmtId="0" fontId="0" fillId="2" borderId="59" xfId="0" applyNumberFormat="1" applyBorder="1"/>
    <xf numFmtId="0" fontId="0" fillId="2" borderId="60" xfId="0" applyNumberFormat="1" applyBorder="1"/>
    <xf numFmtId="0" fontId="0" fillId="2" borderId="6" xfId="0" applyNumberFormat="1" applyBorder="1"/>
    <xf numFmtId="3" fontId="0" fillId="3" borderId="25" xfId="0" applyNumberFormat="1" applyFill="1" applyBorder="1"/>
    <xf numFmtId="3" fontId="0" fillId="3" borderId="4" xfId="0" applyNumberFormat="1" applyFill="1" applyBorder="1"/>
    <xf numFmtId="3" fontId="2" fillId="4" borderId="61" xfId="0" applyNumberFormat="1" applyFont="1" applyFill="1" applyBorder="1"/>
    <xf numFmtId="3" fontId="0" fillId="3" borderId="62" xfId="0" applyNumberFormat="1" applyFill="1" applyBorder="1"/>
    <xf numFmtId="0" fontId="2" fillId="4" borderId="29" xfId="0" applyNumberFormat="1" applyFont="1" applyFill="1" applyBorder="1"/>
    <xf numFmtId="3" fontId="2" fillId="4" borderId="63" xfId="0" applyNumberFormat="1" applyFont="1" applyFill="1" applyBorder="1"/>
    <xf numFmtId="0" fontId="0" fillId="2" borderId="64" xfId="0" applyNumberFormat="1" applyBorder="1"/>
    <xf numFmtId="0" fontId="0" fillId="2" borderId="23" xfId="0" applyNumberFormat="1" applyBorder="1"/>
    <xf numFmtId="0" fontId="8" fillId="2" borderId="0" xfId="0" applyNumberFormat="1" applyFont="1"/>
    <xf numFmtId="3" fontId="8" fillId="2" borderId="0" xfId="0" applyNumberFormat="1" applyFont="1"/>
    <xf numFmtId="0" fontId="10" fillId="2" borderId="16" xfId="0" applyNumberFormat="1" applyFont="1" applyBorder="1"/>
    <xf numFmtId="0" fontId="0" fillId="2" borderId="65" xfId="0" applyNumberFormat="1" applyBorder="1"/>
    <xf numFmtId="0" fontId="6" fillId="2" borderId="66" xfId="0" applyNumberFormat="1" applyFont="1" applyBorder="1"/>
    <xf numFmtId="0" fontId="6" fillId="2" borderId="11" xfId="0" applyNumberFormat="1" applyFont="1" applyBorder="1"/>
    <xf numFmtId="0" fontId="6" fillId="2" borderId="16" xfId="0" applyNumberFormat="1" applyFont="1" applyBorder="1"/>
    <xf numFmtId="0" fontId="6" fillId="2" borderId="17" xfId="0" applyNumberFormat="1" applyFont="1" applyBorder="1"/>
    <xf numFmtId="0" fontId="6" fillId="0" borderId="13" xfId="0" applyNumberFormat="1" applyFont="1" applyFill="1" applyBorder="1"/>
    <xf numFmtId="0" fontId="0" fillId="2" borderId="67" xfId="0" applyNumberFormat="1" applyBorder="1"/>
    <xf numFmtId="3" fontId="0" fillId="2" borderId="60" xfId="0" applyNumberFormat="1" applyBorder="1"/>
    <xf numFmtId="0" fontId="0" fillId="2" borderId="68" xfId="0" applyNumberFormat="1" applyBorder="1"/>
    <xf numFmtId="0" fontId="0" fillId="3" borderId="9" xfId="0" applyNumberFormat="1" applyFill="1" applyBorder="1"/>
    <xf numFmtId="0" fontId="0" fillId="3" borderId="8" xfId="0" applyNumberFormat="1" applyFill="1" applyBorder="1"/>
    <xf numFmtId="0" fontId="2" fillId="3" borderId="69" xfId="0" applyNumberFormat="1" applyFont="1" applyFill="1" applyBorder="1"/>
    <xf numFmtId="3" fontId="2" fillId="3" borderId="69" xfId="0" applyNumberFormat="1" applyFont="1" applyFill="1" applyBorder="1"/>
    <xf numFmtId="0" fontId="0" fillId="3" borderId="55" xfId="0" applyNumberFormat="1" applyFill="1" applyBorder="1"/>
    <xf numFmtId="0" fontId="0" fillId="0" borderId="33" xfId="0" applyNumberFormat="1" applyFill="1" applyBorder="1"/>
    <xf numFmtId="0" fontId="2" fillId="4" borderId="3" xfId="0" applyNumberFormat="1" applyFont="1" applyFill="1" applyBorder="1"/>
    <xf numFmtId="0" fontId="2" fillId="2" borderId="70" xfId="0" applyNumberFormat="1" applyFont="1" applyBorder="1"/>
    <xf numFmtId="0" fontId="0" fillId="2" borderId="70" xfId="0" applyNumberFormat="1" applyBorder="1"/>
    <xf numFmtId="0" fontId="2" fillId="4" borderId="10" xfId="0" applyNumberFormat="1" applyFont="1" applyFill="1" applyBorder="1"/>
    <xf numFmtId="0" fontId="2" fillId="4" borderId="49" xfId="0" applyNumberFormat="1" applyFont="1" applyFill="1" applyBorder="1"/>
    <xf numFmtId="0" fontId="2" fillId="4" borderId="71" xfId="0" applyNumberFormat="1" applyFont="1" applyFill="1" applyBorder="1"/>
    <xf numFmtId="0" fontId="0" fillId="2" borderId="72" xfId="0" applyNumberFormat="1" applyBorder="1"/>
    <xf numFmtId="0" fontId="0" fillId="2" borderId="73" xfId="0" applyNumberFormat="1" applyBorder="1"/>
    <xf numFmtId="0" fontId="6" fillId="2" borderId="70" xfId="0" applyNumberFormat="1" applyFont="1" applyBorder="1"/>
    <xf numFmtId="0" fontId="6" fillId="2" borderId="65" xfId="0" applyNumberFormat="1" applyFont="1" applyBorder="1"/>
    <xf numFmtId="0" fontId="0" fillId="0" borderId="68" xfId="0" applyNumberFormat="1" applyFill="1" applyBorder="1"/>
    <xf numFmtId="0" fontId="5" fillId="3" borderId="0" xfId="0" applyNumberFormat="1" applyFont="1" applyFill="1"/>
    <xf numFmtId="3" fontId="0" fillId="3" borderId="0" xfId="0" applyNumberFormat="1" applyFill="1"/>
    <xf numFmtId="0" fontId="1" fillId="3" borderId="0" xfId="0" applyNumberFormat="1" applyFont="1" applyFill="1"/>
    <xf numFmtId="0" fontId="6" fillId="2" borderId="0" xfId="0" applyNumberFormat="1" applyFont="1"/>
    <xf numFmtId="164" fontId="8" fillId="2" borderId="0" xfId="0" applyNumberFormat="1" applyFont="1"/>
    <xf numFmtId="164" fontId="0" fillId="2" borderId="0" xfId="0" applyNumberFormat="1" applyBorder="1"/>
    <xf numFmtId="164" fontId="0" fillId="2" borderId="0" xfId="0" applyNumberFormat="1"/>
    <xf numFmtId="164" fontId="2" fillId="2" borderId="0" xfId="0" applyNumberFormat="1" applyFont="1" applyBorder="1" applyAlignment="1">
      <alignment horizontal="center"/>
    </xf>
    <xf numFmtId="164" fontId="1" fillId="2" borderId="0" xfId="0" applyNumberFormat="1" applyFont="1" applyAlignment="1">
      <alignment horizontal="center"/>
    </xf>
    <xf numFmtId="164" fontId="0" fillId="2" borderId="74" xfId="0" applyNumberFormat="1" applyBorder="1"/>
    <xf numFmtId="164" fontId="0" fillId="2" borderId="75" xfId="0" applyNumberFormat="1" applyBorder="1"/>
    <xf numFmtId="164" fontId="0" fillId="2" borderId="76" xfId="0" applyNumberFormat="1" applyBorder="1"/>
    <xf numFmtId="164" fontId="0" fillId="3" borderId="76" xfId="0" applyNumberFormat="1" applyFill="1" applyBorder="1"/>
    <xf numFmtId="164" fontId="0" fillId="5" borderId="76" xfId="0" applyNumberFormat="1" applyFill="1" applyBorder="1"/>
    <xf numFmtId="164" fontId="0" fillId="2" borderId="77" xfId="0" applyNumberFormat="1" applyBorder="1"/>
    <xf numFmtId="164" fontId="2" fillId="4" borderId="78" xfId="0" applyNumberFormat="1" applyFont="1" applyFill="1" applyBorder="1"/>
    <xf numFmtId="164" fontId="4" fillId="3" borderId="0" xfId="0" applyNumberFormat="1" applyFont="1" applyFill="1" applyBorder="1"/>
    <xf numFmtId="164" fontId="0" fillId="2" borderId="5" xfId="0" applyNumberFormat="1" applyBorder="1"/>
    <xf numFmtId="164" fontId="0" fillId="3" borderId="4" xfId="0" applyNumberFormat="1" applyFill="1" applyBorder="1"/>
    <xf numFmtId="164" fontId="2" fillId="4" borderId="30" xfId="0" applyNumberFormat="1" applyFont="1" applyFill="1" applyBorder="1"/>
    <xf numFmtId="164" fontId="0" fillId="2" borderId="12" xfId="0" applyNumberFormat="1" applyBorder="1"/>
    <xf numFmtId="164" fontId="2" fillId="4" borderId="19" xfId="0" applyNumberFormat="1" applyFont="1" applyFill="1" applyBorder="1"/>
    <xf numFmtId="164" fontId="2" fillId="4" borderId="15" xfId="0" applyNumberFormat="1" applyFont="1" applyFill="1" applyBorder="1"/>
    <xf numFmtId="164" fontId="0" fillId="2" borderId="19" xfId="0" applyNumberFormat="1" applyBorder="1"/>
    <xf numFmtId="164" fontId="2" fillId="3" borderId="69" xfId="0" applyNumberFormat="1" applyFont="1" applyFill="1" applyBorder="1"/>
    <xf numFmtId="164" fontId="2" fillId="4" borderId="43" xfId="0" applyNumberFormat="1" applyFont="1" applyFill="1" applyBorder="1"/>
    <xf numFmtId="164" fontId="0" fillId="3" borderId="0" xfId="0" applyNumberFormat="1" applyFill="1"/>
    <xf numFmtId="164" fontId="2" fillId="4" borderId="29" xfId="0" applyNumberFormat="1" applyFont="1" applyFill="1" applyBorder="1"/>
    <xf numFmtId="164" fontId="0" fillId="3" borderId="5" xfId="0" applyNumberFormat="1" applyFill="1" applyBorder="1"/>
    <xf numFmtId="164" fontId="0" fillId="2" borderId="37" xfId="0" applyNumberFormat="1" applyBorder="1"/>
    <xf numFmtId="164" fontId="2" fillId="4" borderId="47" xfId="0" applyNumberFormat="1" applyFont="1" applyFill="1" applyBorder="1"/>
    <xf numFmtId="164" fontId="0" fillId="2" borderId="20" xfId="0" applyNumberFormat="1" applyBorder="1"/>
    <xf numFmtId="164" fontId="0" fillId="2" borderId="35" xfId="0" applyNumberFormat="1" applyBorder="1"/>
    <xf numFmtId="164" fontId="7" fillId="2" borderId="8" xfId="0" applyNumberFormat="1" applyFont="1" applyBorder="1"/>
    <xf numFmtId="164" fontId="0" fillId="2" borderId="8" xfId="0" applyNumberFormat="1" applyBorder="1"/>
    <xf numFmtId="164" fontId="0" fillId="2" borderId="26" xfId="0" applyNumberFormat="1" applyBorder="1"/>
    <xf numFmtId="164" fontId="0" fillId="2" borderId="79" xfId="0" applyNumberFormat="1" applyBorder="1"/>
    <xf numFmtId="164" fontId="2" fillId="4" borderId="55" xfId="0" applyNumberFormat="1" applyFont="1" applyFill="1" applyBorder="1"/>
    <xf numFmtId="164" fontId="0" fillId="2" borderId="52" xfId="0" applyNumberFormat="1" applyBorder="1"/>
    <xf numFmtId="164" fontId="0" fillId="6" borderId="12" xfId="0" applyNumberFormat="1" applyFill="1" applyBorder="1"/>
    <xf numFmtId="164" fontId="0" fillId="6" borderId="57" xfId="0" applyNumberFormat="1" applyFill="1" applyBorder="1"/>
    <xf numFmtId="164" fontId="0" fillId="6" borderId="18" xfId="0" applyNumberFormat="1" applyFill="1" applyBorder="1"/>
    <xf numFmtId="164" fontId="0" fillId="7" borderId="14" xfId="0" applyNumberFormat="1" applyFill="1" applyBorder="1"/>
    <xf numFmtId="164" fontId="0" fillId="7" borderId="12" xfId="0" applyNumberFormat="1" applyFill="1" applyBorder="1"/>
    <xf numFmtId="164" fontId="0" fillId="7" borderId="18" xfId="0" applyNumberFormat="1" applyFill="1" applyBorder="1"/>
    <xf numFmtId="164" fontId="0" fillId="7" borderId="24" xfId="0" applyNumberFormat="1" applyFill="1" applyBorder="1"/>
    <xf numFmtId="164" fontId="0" fillId="7" borderId="37" xfId="0" applyNumberFormat="1" applyFill="1" applyBorder="1" applyAlignment="1">
      <alignment horizontal="right"/>
    </xf>
    <xf numFmtId="164" fontId="0" fillId="7" borderId="19" xfId="0" applyNumberFormat="1" applyFill="1" applyBorder="1"/>
    <xf numFmtId="164" fontId="0" fillId="2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showOutlineSymbols="0" zoomScale="75" zoomScaleNormal="75" workbookViewId="0">
      <selection sqref="A1:H127"/>
    </sheetView>
  </sheetViews>
  <sheetFormatPr baseColWidth="10" defaultColWidth="8.88671875" defaultRowHeight="15"/>
  <cols>
    <col min="1" max="1" width="30.77734375" customWidth="1"/>
    <col min="2" max="2" width="13.88671875" customWidth="1"/>
    <col min="3" max="3" width="40.77734375" customWidth="1"/>
    <col min="4" max="4" width="4.77734375" customWidth="1"/>
    <col min="5" max="5" width="12.77734375" style="138" customWidth="1"/>
    <col min="6" max="6" width="12.77734375" style="11" customWidth="1"/>
    <col min="7" max="7" width="2.109375" customWidth="1"/>
    <col min="8" max="8" width="38.77734375" customWidth="1"/>
  </cols>
  <sheetData>
    <row r="1" spans="1:8" s="103" customFormat="1" ht="23.25">
      <c r="A1" s="103" t="s">
        <v>94</v>
      </c>
      <c r="B1" s="103" t="s">
        <v>117</v>
      </c>
      <c r="E1" s="136"/>
      <c r="F1" s="104"/>
      <c r="H1" s="135" t="s">
        <v>118</v>
      </c>
    </row>
    <row r="2" spans="1:8" s="103" customFormat="1" ht="23.25">
      <c r="E2" s="136"/>
      <c r="F2" s="104"/>
    </row>
    <row r="3" spans="1:8" s="103" customFormat="1" ht="23.25">
      <c r="A3" s="103" t="s">
        <v>95</v>
      </c>
      <c r="C3" s="103" t="s">
        <v>148</v>
      </c>
      <c r="E3" s="136"/>
      <c r="F3" s="104"/>
    </row>
    <row r="4" spans="1:8" ht="26.25">
      <c r="A4" s="3" t="s">
        <v>64</v>
      </c>
      <c r="B4" s="3"/>
      <c r="E4" s="137"/>
      <c r="F4" s="83"/>
    </row>
    <row r="5" spans="1:8" ht="23.25">
      <c r="A5" s="3" t="s">
        <v>116</v>
      </c>
      <c r="B5" s="3"/>
      <c r="F5" s="19" t="s">
        <v>35</v>
      </c>
      <c r="G5" s="19"/>
    </row>
    <row r="6" spans="1:8" ht="23.25">
      <c r="A6" s="3" t="s">
        <v>97</v>
      </c>
      <c r="B6" s="3"/>
      <c r="F6" s="19"/>
      <c r="G6" s="19"/>
    </row>
    <row r="7" spans="1:8" ht="23.25">
      <c r="A7" s="3"/>
      <c r="B7" s="3"/>
      <c r="F7" s="19"/>
      <c r="G7" s="19"/>
    </row>
    <row r="8" spans="1:8" ht="15.75">
      <c r="C8" s="18"/>
      <c r="D8" s="77"/>
      <c r="E8" s="139"/>
      <c r="F8" s="78"/>
      <c r="H8" s="18"/>
    </row>
    <row r="9" spans="1:8" s="1" customFormat="1" ht="18.75" thickBot="1">
      <c r="A9" s="9" t="s">
        <v>37</v>
      </c>
      <c r="B9" s="1" t="s">
        <v>98</v>
      </c>
      <c r="C9" s="1" t="s">
        <v>111</v>
      </c>
      <c r="E9" s="140" t="s">
        <v>101</v>
      </c>
      <c r="H9" s="1" t="s">
        <v>96</v>
      </c>
    </row>
    <row r="10" spans="1:8" ht="18.75" thickTop="1">
      <c r="A10" s="101" t="s">
        <v>78</v>
      </c>
      <c r="B10" s="38">
        <v>34</v>
      </c>
      <c r="C10" s="38" t="s">
        <v>99</v>
      </c>
      <c r="D10" s="102"/>
      <c r="E10" s="141">
        <v>116</v>
      </c>
      <c r="F10" s="36"/>
      <c r="H10" s="36" t="s">
        <v>137</v>
      </c>
    </row>
    <row r="11" spans="1:8" ht="18">
      <c r="A11" s="92" t="s">
        <v>79</v>
      </c>
      <c r="B11" s="23">
        <v>103</v>
      </c>
      <c r="C11" s="23" t="s">
        <v>100</v>
      </c>
      <c r="D11" s="93"/>
      <c r="E11" s="142">
        <v>299</v>
      </c>
      <c r="F11" s="21"/>
      <c r="H11" s="21" t="s">
        <v>138</v>
      </c>
    </row>
    <row r="12" spans="1:8" ht="18">
      <c r="A12" s="2" t="s">
        <v>80</v>
      </c>
      <c r="B12" s="24">
        <v>50</v>
      </c>
      <c r="C12" s="24" t="s">
        <v>81</v>
      </c>
      <c r="D12" s="25"/>
      <c r="E12" s="143">
        <v>200</v>
      </c>
      <c r="F12" s="21"/>
      <c r="H12" s="21" t="s">
        <v>139</v>
      </c>
    </row>
    <row r="13" spans="1:8" ht="18">
      <c r="A13" s="2" t="s">
        <v>82</v>
      </c>
      <c r="B13" s="24">
        <v>62</v>
      </c>
      <c r="C13" s="24" t="s">
        <v>90</v>
      </c>
      <c r="D13" s="25"/>
      <c r="E13" s="144">
        <v>120</v>
      </c>
      <c r="F13" s="21"/>
      <c r="H13" s="21" t="s">
        <v>140</v>
      </c>
    </row>
    <row r="14" spans="1:8" ht="18">
      <c r="A14" s="2" t="s">
        <v>83</v>
      </c>
      <c r="B14" s="24">
        <v>69</v>
      </c>
      <c r="C14" s="24" t="s">
        <v>89</v>
      </c>
      <c r="D14" s="25"/>
      <c r="E14" s="144">
        <v>100</v>
      </c>
      <c r="F14" s="21"/>
      <c r="H14" s="21" t="s">
        <v>141</v>
      </c>
    </row>
    <row r="15" spans="1:8" ht="18">
      <c r="A15" s="2" t="s">
        <v>0</v>
      </c>
      <c r="B15" s="24">
        <v>131</v>
      </c>
      <c r="C15" s="24" t="s">
        <v>84</v>
      </c>
      <c r="D15" s="25"/>
      <c r="E15" s="144">
        <v>40</v>
      </c>
      <c r="F15" s="21"/>
      <c r="H15" s="21" t="s">
        <v>142</v>
      </c>
    </row>
    <row r="16" spans="1:8">
      <c r="A16" s="92" t="s">
        <v>1</v>
      </c>
      <c r="B16" s="23"/>
      <c r="C16" s="23"/>
      <c r="D16" s="25"/>
      <c r="E16" s="143"/>
      <c r="F16" s="21"/>
      <c r="H16" s="21" t="s">
        <v>143</v>
      </c>
    </row>
    <row r="17" spans="1:9">
      <c r="A17" s="92"/>
      <c r="B17" s="23"/>
      <c r="C17" s="23"/>
      <c r="D17" s="25"/>
      <c r="E17" s="143"/>
      <c r="F17" s="21"/>
      <c r="H17" s="21"/>
    </row>
    <row r="18" spans="1:9" ht="18">
      <c r="A18" s="92" t="s">
        <v>85</v>
      </c>
      <c r="B18" s="23">
        <v>92</v>
      </c>
      <c r="C18" s="23" t="s">
        <v>100</v>
      </c>
      <c r="D18" s="25"/>
      <c r="E18" s="143">
        <v>267</v>
      </c>
      <c r="F18" s="21"/>
      <c r="H18" s="21"/>
    </row>
    <row r="19" spans="1:9" ht="18">
      <c r="A19" s="2" t="s">
        <v>86</v>
      </c>
      <c r="B19" s="24">
        <v>92</v>
      </c>
      <c r="C19" s="24" t="s">
        <v>87</v>
      </c>
      <c r="D19" s="25"/>
      <c r="E19" s="144">
        <v>120</v>
      </c>
      <c r="F19" s="21"/>
      <c r="H19" s="21"/>
    </row>
    <row r="20" spans="1:9" ht="18">
      <c r="A20" s="2" t="s">
        <v>88</v>
      </c>
      <c r="B20" s="24">
        <v>92</v>
      </c>
      <c r="C20" s="24" t="s">
        <v>89</v>
      </c>
      <c r="D20" s="25"/>
      <c r="E20" s="145">
        <v>150</v>
      </c>
      <c r="F20" s="21"/>
      <c r="H20" s="21"/>
    </row>
    <row r="21" spans="1:9" ht="18">
      <c r="A21" s="2" t="s">
        <v>0</v>
      </c>
      <c r="B21" s="24">
        <v>92</v>
      </c>
      <c r="C21" s="24" t="s">
        <v>84</v>
      </c>
      <c r="D21" s="25"/>
      <c r="E21" s="144">
        <v>30</v>
      </c>
      <c r="F21" s="21"/>
      <c r="H21" s="21"/>
    </row>
    <row r="22" spans="1:9">
      <c r="A22" s="2" t="s">
        <v>1</v>
      </c>
      <c r="B22" s="24"/>
      <c r="C22" s="24"/>
      <c r="D22" s="25"/>
      <c r="E22" s="143"/>
      <c r="F22" s="21"/>
      <c r="H22" s="21"/>
    </row>
    <row r="23" spans="1:9">
      <c r="A23" s="94"/>
      <c r="B23" s="41"/>
      <c r="C23" s="41"/>
      <c r="D23" s="68"/>
      <c r="E23" s="146"/>
      <c r="F23" s="21"/>
      <c r="H23" s="21"/>
    </row>
    <row r="24" spans="1:9" s="8" customFormat="1" ht="16.5" thickBot="1">
      <c r="A24" s="45" t="s">
        <v>53</v>
      </c>
      <c r="B24" s="46"/>
      <c r="C24" s="46"/>
      <c r="D24" s="99"/>
      <c r="E24" s="147">
        <f>SUM(E10:E23)</f>
        <v>1442</v>
      </c>
      <c r="F24" s="100"/>
      <c r="H24" s="115"/>
    </row>
    <row r="25" spans="1:9" ht="15.75" thickTop="1">
      <c r="F25"/>
    </row>
    <row r="26" spans="1:9" s="8" customFormat="1">
      <c r="A26" s="7"/>
      <c r="B26" s="7"/>
      <c r="C26" s="7"/>
      <c r="D26" s="7"/>
      <c r="E26" s="148"/>
      <c r="F26" s="13"/>
      <c r="G26"/>
      <c r="H26"/>
      <c r="I26"/>
    </row>
    <row r="27" spans="1:9" s="8" customFormat="1" ht="18.75" thickBot="1">
      <c r="A27" s="9" t="s">
        <v>42</v>
      </c>
      <c r="B27" s="1" t="s">
        <v>112</v>
      </c>
      <c r="C27" s="7"/>
      <c r="D27" s="7"/>
      <c r="E27" s="148"/>
      <c r="F27" s="13"/>
      <c r="G27"/>
      <c r="H27"/>
      <c r="I27"/>
    </row>
    <row r="28" spans="1:9" ht="18.75" thickTop="1">
      <c r="A28" s="49" t="s">
        <v>43</v>
      </c>
      <c r="B28" s="105">
        <v>27</v>
      </c>
      <c r="C28" s="31" t="s">
        <v>103</v>
      </c>
      <c r="D28" s="33"/>
      <c r="E28" s="149">
        <v>108</v>
      </c>
      <c r="F28" s="14"/>
      <c r="H28" s="20" t="s">
        <v>114</v>
      </c>
    </row>
    <row r="29" spans="1:9">
      <c r="A29" s="2" t="s">
        <v>26</v>
      </c>
      <c r="B29" s="24">
        <v>33</v>
      </c>
      <c r="C29" s="24" t="s">
        <v>46</v>
      </c>
      <c r="D29" s="29"/>
      <c r="E29" s="150">
        <v>17</v>
      </c>
      <c r="F29" s="12"/>
      <c r="H29" s="21" t="s">
        <v>115</v>
      </c>
    </row>
    <row r="30" spans="1:9" s="8" customFormat="1" ht="16.5" thickBot="1">
      <c r="A30" s="45" t="s">
        <v>54</v>
      </c>
      <c r="B30" s="46"/>
      <c r="C30" s="46"/>
      <c r="D30" s="47"/>
      <c r="E30" s="151">
        <f>SUM(E28:E29)</f>
        <v>125</v>
      </c>
      <c r="F30" s="48"/>
      <c r="H30" s="115"/>
    </row>
    <row r="31" spans="1:9" s="8" customFormat="1" ht="15.75" thickTop="1">
      <c r="A31" s="7"/>
      <c r="B31" s="7"/>
      <c r="C31" s="7"/>
      <c r="D31" s="7"/>
      <c r="E31" s="148"/>
      <c r="F31" s="13"/>
      <c r="G31"/>
      <c r="H31"/>
      <c r="I31"/>
    </row>
    <row r="32" spans="1:9" ht="15.75">
      <c r="A32" s="1" t="s">
        <v>35</v>
      </c>
      <c r="B32" s="1"/>
    </row>
    <row r="33" spans="1:8" ht="18.75" thickBot="1">
      <c r="A33" s="9" t="s">
        <v>38</v>
      </c>
      <c r="B33" s="1" t="s">
        <v>102</v>
      </c>
      <c r="F33"/>
    </row>
    <row r="34" spans="1:8" ht="16.5" thickTop="1">
      <c r="A34" s="4" t="s">
        <v>2</v>
      </c>
      <c r="B34" s="35">
        <v>1</v>
      </c>
      <c r="C34" s="26" t="s">
        <v>3</v>
      </c>
      <c r="D34" s="28"/>
      <c r="E34" s="174">
        <v>89.5</v>
      </c>
      <c r="F34" s="98"/>
      <c r="H34" s="20" t="s">
        <v>119</v>
      </c>
    </row>
    <row r="35" spans="1:8" ht="15.75">
      <c r="A35" s="5" t="s">
        <v>4</v>
      </c>
      <c r="B35" s="122">
        <v>1</v>
      </c>
      <c r="C35" s="51" t="s">
        <v>5</v>
      </c>
      <c r="D35" s="29"/>
      <c r="E35" s="171">
        <v>15</v>
      </c>
      <c r="F35" s="12"/>
      <c r="H35" s="21" t="s">
        <v>120</v>
      </c>
    </row>
    <row r="36" spans="1:8" ht="15.75">
      <c r="A36" s="5" t="s">
        <v>6</v>
      </c>
      <c r="B36" s="122">
        <v>1</v>
      </c>
      <c r="C36" s="51" t="s">
        <v>7</v>
      </c>
      <c r="D36" s="29"/>
      <c r="E36" s="171">
        <v>12</v>
      </c>
      <c r="F36" s="12"/>
      <c r="H36" s="21" t="s">
        <v>121</v>
      </c>
    </row>
    <row r="37" spans="1:8" ht="15.75">
      <c r="A37" s="5"/>
      <c r="B37" s="122">
        <v>1</v>
      </c>
      <c r="C37" s="51" t="s">
        <v>8</v>
      </c>
      <c r="D37" s="29"/>
      <c r="E37" s="171">
        <v>15</v>
      </c>
      <c r="F37" s="12"/>
      <c r="H37" s="21" t="s">
        <v>121</v>
      </c>
    </row>
    <row r="38" spans="1:8" ht="15.75">
      <c r="A38" s="5"/>
      <c r="B38" s="122">
        <v>1</v>
      </c>
      <c r="C38" s="51" t="s">
        <v>9</v>
      </c>
      <c r="D38" s="29"/>
      <c r="E38" s="171">
        <v>18</v>
      </c>
      <c r="F38" s="12"/>
      <c r="H38" s="21" t="s">
        <v>121</v>
      </c>
    </row>
    <row r="39" spans="1:8">
      <c r="A39" s="6"/>
      <c r="B39" s="123">
        <v>1</v>
      </c>
      <c r="C39" s="51" t="s">
        <v>10</v>
      </c>
      <c r="D39" s="29"/>
      <c r="E39" s="175">
        <v>27.4</v>
      </c>
      <c r="F39" s="12"/>
      <c r="H39" s="21" t="s">
        <v>122</v>
      </c>
    </row>
    <row r="40" spans="1:8">
      <c r="A40" s="6"/>
      <c r="B40" s="123">
        <v>1</v>
      </c>
      <c r="C40" s="51" t="s">
        <v>11</v>
      </c>
      <c r="D40" s="29"/>
      <c r="E40" s="171">
        <v>12</v>
      </c>
      <c r="F40" s="12"/>
      <c r="H40" s="21" t="s">
        <v>121</v>
      </c>
    </row>
    <row r="41" spans="1:8">
      <c r="A41" s="6"/>
      <c r="B41" s="123">
        <v>1</v>
      </c>
      <c r="C41" s="51" t="s">
        <v>12</v>
      </c>
      <c r="D41" s="29"/>
      <c r="E41" s="171">
        <v>65</v>
      </c>
      <c r="F41" s="96"/>
      <c r="H41" s="21" t="s">
        <v>121</v>
      </c>
    </row>
    <row r="42" spans="1:8">
      <c r="A42" s="6"/>
      <c r="B42" s="123">
        <v>1</v>
      </c>
      <c r="C42" s="51" t="s">
        <v>13</v>
      </c>
      <c r="D42" s="29"/>
      <c r="E42" s="171">
        <v>16</v>
      </c>
      <c r="F42" s="12"/>
      <c r="H42" s="21" t="s">
        <v>149</v>
      </c>
    </row>
    <row r="43" spans="1:8" s="8" customFormat="1" ht="16.5" thickBot="1">
      <c r="A43" s="16" t="s">
        <v>55</v>
      </c>
      <c r="B43" s="121"/>
      <c r="C43" s="32"/>
      <c r="D43" s="34"/>
      <c r="E43" s="153">
        <f>SUM(E34:E42)</f>
        <v>269.89999999999998</v>
      </c>
      <c r="F43" s="34"/>
      <c r="H43" s="116"/>
    </row>
    <row r="44" spans="1:8" ht="16.5" thickTop="1">
      <c r="A44" s="35" t="s">
        <v>14</v>
      </c>
      <c r="B44" s="35">
        <v>1</v>
      </c>
      <c r="C44" s="31" t="s">
        <v>15</v>
      </c>
      <c r="D44" s="33"/>
      <c r="E44" s="176">
        <v>89.9</v>
      </c>
      <c r="F44" s="14"/>
      <c r="H44" s="21" t="s">
        <v>123</v>
      </c>
    </row>
    <row r="45" spans="1:8">
      <c r="A45" s="6"/>
      <c r="B45" s="123">
        <v>2</v>
      </c>
      <c r="C45" s="51" t="s">
        <v>91</v>
      </c>
      <c r="D45" s="29"/>
      <c r="E45" s="171">
        <v>30</v>
      </c>
      <c r="F45" s="12"/>
      <c r="H45" s="21" t="s">
        <v>150</v>
      </c>
    </row>
    <row r="46" spans="1:8">
      <c r="A46" s="6"/>
      <c r="B46" s="123">
        <v>1</v>
      </c>
      <c r="C46" s="51" t="s">
        <v>92</v>
      </c>
      <c r="D46" s="29"/>
      <c r="E46" s="171">
        <v>10</v>
      </c>
      <c r="F46" s="12"/>
      <c r="H46" s="21" t="s">
        <v>121</v>
      </c>
    </row>
    <row r="47" spans="1:8" s="8" customFormat="1" ht="16.5" thickBot="1">
      <c r="A47" s="15" t="s">
        <v>56</v>
      </c>
      <c r="B47" s="124"/>
      <c r="C47" s="27"/>
      <c r="D47" s="30"/>
      <c r="E47" s="154">
        <f>SUM(E44:E46)</f>
        <v>129.9</v>
      </c>
      <c r="F47" s="30"/>
      <c r="H47" s="116"/>
    </row>
    <row r="48" spans="1:8" ht="16.5" thickTop="1">
      <c r="A48" s="4" t="s">
        <v>16</v>
      </c>
      <c r="B48" s="35">
        <v>1</v>
      </c>
      <c r="C48" s="31" t="s">
        <v>17</v>
      </c>
      <c r="D48" s="33"/>
      <c r="E48" s="176">
        <v>85</v>
      </c>
      <c r="F48" s="14"/>
      <c r="H48" s="21" t="s">
        <v>147</v>
      </c>
    </row>
    <row r="49" spans="1:9">
      <c r="A49" s="6"/>
      <c r="B49" s="123">
        <v>1</v>
      </c>
      <c r="C49" s="51" t="s">
        <v>11</v>
      </c>
      <c r="D49" s="29"/>
      <c r="E49" s="171">
        <v>10</v>
      </c>
      <c r="F49" s="12"/>
      <c r="H49" s="21" t="s">
        <v>121</v>
      </c>
    </row>
    <row r="50" spans="1:9">
      <c r="A50" s="6"/>
      <c r="B50" s="123">
        <v>1</v>
      </c>
      <c r="C50" s="51" t="s">
        <v>18</v>
      </c>
      <c r="D50" s="29"/>
      <c r="E50" s="171">
        <v>35</v>
      </c>
      <c r="F50" s="12"/>
      <c r="H50" s="21" t="s">
        <v>151</v>
      </c>
    </row>
    <row r="51" spans="1:9">
      <c r="A51" s="6"/>
      <c r="B51" s="123">
        <v>1</v>
      </c>
      <c r="C51" s="51" t="s">
        <v>145</v>
      </c>
      <c r="D51" s="29"/>
      <c r="E51" s="171">
        <v>14</v>
      </c>
      <c r="F51" s="12"/>
      <c r="H51" s="21" t="s">
        <v>121</v>
      </c>
    </row>
    <row r="52" spans="1:9">
      <c r="A52" s="6"/>
      <c r="B52" s="123">
        <v>1</v>
      </c>
      <c r="C52" s="51" t="s">
        <v>19</v>
      </c>
      <c r="D52" s="29"/>
      <c r="E52" s="171">
        <v>2</v>
      </c>
      <c r="F52" s="12"/>
      <c r="H52" s="21" t="s">
        <v>144</v>
      </c>
    </row>
    <row r="53" spans="1:9" s="8" customFormat="1" ht="16.5" thickBot="1">
      <c r="A53" s="16" t="s">
        <v>52</v>
      </c>
      <c r="B53" s="121"/>
      <c r="C53" s="32"/>
      <c r="D53" s="34"/>
      <c r="E53" s="153">
        <f>SUM(E48:E52)</f>
        <v>146</v>
      </c>
      <c r="F53" s="34"/>
      <c r="H53" s="116"/>
    </row>
    <row r="54" spans="1:9" ht="16.5" thickTop="1">
      <c r="A54" s="37" t="s">
        <v>20</v>
      </c>
      <c r="B54" s="37">
        <v>1</v>
      </c>
      <c r="C54" s="38" t="s">
        <v>93</v>
      </c>
      <c r="D54" s="39"/>
      <c r="E54" s="177">
        <v>40</v>
      </c>
      <c r="F54" s="40"/>
      <c r="H54" s="21" t="s">
        <v>124</v>
      </c>
    </row>
    <row r="55" spans="1:9" s="8" customFormat="1" ht="16.5" thickBot="1">
      <c r="A55" s="57" t="s">
        <v>50</v>
      </c>
      <c r="B55" s="125"/>
      <c r="C55" s="58"/>
      <c r="D55" s="30"/>
      <c r="E55" s="154">
        <f>SUM(E54:E54)</f>
        <v>40</v>
      </c>
      <c r="F55" s="97"/>
      <c r="H55" s="116"/>
    </row>
    <row r="56" spans="1:9" s="8" customFormat="1" ht="17.25" thickTop="1" thickBot="1">
      <c r="A56" s="117"/>
      <c r="B56" s="117"/>
      <c r="C56" s="117"/>
      <c r="D56" s="118"/>
      <c r="E56" s="156"/>
      <c r="F56" s="118"/>
      <c r="H56" s="116"/>
    </row>
    <row r="57" spans="1:9" s="8" customFormat="1" ht="17.25" thickTop="1" thickBot="1">
      <c r="A57" s="59" t="s">
        <v>51</v>
      </c>
      <c r="B57" s="60"/>
      <c r="C57" s="60"/>
      <c r="D57" s="61"/>
      <c r="E57" s="157">
        <f>(E43+E47+E53+E55)</f>
        <v>585.79999999999995</v>
      </c>
      <c r="F57" s="62"/>
      <c r="H57" s="115"/>
    </row>
    <row r="58" spans="1:9" s="8" customFormat="1" ht="15.75" thickTop="1">
      <c r="A58" s="7"/>
      <c r="B58" s="7"/>
      <c r="C58" s="7"/>
      <c r="D58" s="7"/>
      <c r="E58" s="148"/>
      <c r="F58" s="13"/>
      <c r="G58"/>
      <c r="H58"/>
      <c r="I58"/>
    </row>
    <row r="59" spans="1:9" s="8" customFormat="1">
      <c r="A59" s="7"/>
      <c r="B59" s="7"/>
      <c r="C59" s="7"/>
      <c r="D59" s="7"/>
      <c r="E59" s="148"/>
      <c r="F59" s="13"/>
      <c r="G59"/>
      <c r="H59"/>
      <c r="I59"/>
    </row>
    <row r="60" spans="1:9" ht="15.75">
      <c r="A60" s="1" t="s">
        <v>35</v>
      </c>
      <c r="B60" s="1"/>
    </row>
    <row r="61" spans="1:9" s="8" customFormat="1" ht="18.75" thickBot="1">
      <c r="A61" s="132" t="s">
        <v>113</v>
      </c>
      <c r="B61" s="134" t="s">
        <v>102</v>
      </c>
      <c r="E61" s="158"/>
      <c r="F61" s="133"/>
    </row>
    <row r="62" spans="1:9" ht="16.5" thickTop="1">
      <c r="A62" s="4" t="s">
        <v>47</v>
      </c>
      <c r="B62" s="35">
        <v>1</v>
      </c>
      <c r="C62" s="31" t="s">
        <v>40</v>
      </c>
      <c r="D62" s="33"/>
      <c r="E62" s="176">
        <v>13.2</v>
      </c>
      <c r="F62" s="14"/>
      <c r="H62" s="20" t="s">
        <v>125</v>
      </c>
    </row>
    <row r="63" spans="1:9">
      <c r="A63" s="6"/>
      <c r="B63" s="123">
        <v>1</v>
      </c>
      <c r="C63" s="51" t="s">
        <v>22</v>
      </c>
      <c r="D63" s="29"/>
      <c r="E63" s="175">
        <v>19.7</v>
      </c>
      <c r="F63" s="12"/>
      <c r="H63" s="21" t="s">
        <v>126</v>
      </c>
    </row>
    <row r="64" spans="1:9">
      <c r="A64" s="6"/>
      <c r="B64" s="123">
        <v>1</v>
      </c>
      <c r="C64" s="51" t="s">
        <v>23</v>
      </c>
      <c r="D64" s="29"/>
      <c r="E64" s="175">
        <v>14.6</v>
      </c>
      <c r="F64" s="12"/>
      <c r="H64" s="21" t="s">
        <v>127</v>
      </c>
    </row>
    <row r="65" spans="1:9">
      <c r="A65" s="6"/>
      <c r="B65" s="123">
        <v>1</v>
      </c>
      <c r="C65" s="51" t="s">
        <v>41</v>
      </c>
      <c r="D65" s="29"/>
      <c r="E65" s="171">
        <v>12</v>
      </c>
      <c r="F65" s="96"/>
      <c r="H65" s="21" t="s">
        <v>121</v>
      </c>
    </row>
    <row r="66" spans="1:9" ht="15.75">
      <c r="A66" s="52" t="s">
        <v>48</v>
      </c>
      <c r="B66" s="5">
        <v>1</v>
      </c>
      <c r="C66" s="24" t="s">
        <v>24</v>
      </c>
      <c r="D66" s="29"/>
      <c r="E66" s="175">
        <v>5</v>
      </c>
      <c r="F66" s="12"/>
      <c r="H66" s="21" t="s">
        <v>128</v>
      </c>
    </row>
    <row r="67" spans="1:9">
      <c r="A67" s="6"/>
      <c r="B67" s="123">
        <v>3</v>
      </c>
      <c r="C67" s="51" t="s">
        <v>45</v>
      </c>
      <c r="D67" s="29"/>
      <c r="E67" s="175">
        <v>25.5</v>
      </c>
      <c r="F67" s="12"/>
      <c r="H67" s="21" t="s">
        <v>129</v>
      </c>
    </row>
    <row r="68" spans="1:9" s="8" customFormat="1" ht="16.5" thickBot="1">
      <c r="A68" s="45" t="s">
        <v>57</v>
      </c>
      <c r="B68" s="126"/>
      <c r="C68" s="46"/>
      <c r="D68" s="47"/>
      <c r="E68" s="159">
        <f>SUM(E62:E67)</f>
        <v>90</v>
      </c>
      <c r="F68" s="47"/>
      <c r="H68" s="115"/>
    </row>
    <row r="69" spans="1:9" ht="15.75" thickTop="1">
      <c r="F69"/>
    </row>
    <row r="70" spans="1:9">
      <c r="F70"/>
    </row>
    <row r="71" spans="1:9" s="8" customFormat="1" ht="18.75" thickBot="1">
      <c r="A71" s="9" t="s">
        <v>44</v>
      </c>
      <c r="B71" s="1" t="s">
        <v>102</v>
      </c>
      <c r="C71" s="7"/>
      <c r="D71" s="7"/>
      <c r="E71" s="148"/>
      <c r="F71" s="13"/>
      <c r="G71"/>
      <c r="H71"/>
      <c r="I71"/>
    </row>
    <row r="72" spans="1:9" ht="16.5" thickTop="1">
      <c r="A72" s="4" t="s">
        <v>25</v>
      </c>
      <c r="B72" s="35"/>
      <c r="C72" s="31" t="s">
        <v>49</v>
      </c>
      <c r="D72" s="33"/>
      <c r="E72" s="160"/>
      <c r="F72" s="14"/>
      <c r="H72" s="20"/>
    </row>
    <row r="73" spans="1:9">
      <c r="A73" s="6"/>
      <c r="B73" s="123">
        <v>1</v>
      </c>
      <c r="C73" s="51" t="s">
        <v>25</v>
      </c>
      <c r="D73" s="29"/>
      <c r="E73" s="175">
        <v>63</v>
      </c>
      <c r="F73" s="12"/>
      <c r="H73" s="21" t="s">
        <v>146</v>
      </c>
    </row>
    <row r="74" spans="1:9">
      <c r="A74" s="106"/>
      <c r="B74" s="123">
        <v>2</v>
      </c>
      <c r="C74" s="127" t="s">
        <v>25</v>
      </c>
      <c r="D74" s="55"/>
      <c r="E74" s="178">
        <v>25.5</v>
      </c>
      <c r="F74" s="56"/>
      <c r="H74" s="21" t="s">
        <v>130</v>
      </c>
    </row>
    <row r="75" spans="1:9" ht="15.75">
      <c r="A75" s="107" t="s">
        <v>66</v>
      </c>
      <c r="B75" s="129">
        <v>2</v>
      </c>
      <c r="C75" s="128"/>
      <c r="D75" s="84"/>
      <c r="E75" s="172"/>
      <c r="F75" s="85"/>
      <c r="H75" s="21" t="s">
        <v>121</v>
      </c>
    </row>
    <row r="76" spans="1:9" ht="15.75">
      <c r="A76" s="5" t="s">
        <v>39</v>
      </c>
      <c r="B76" s="123">
        <v>1</v>
      </c>
      <c r="C76" s="51" t="s">
        <v>104</v>
      </c>
      <c r="D76" s="29"/>
      <c r="E76" s="171">
        <v>20</v>
      </c>
      <c r="F76" s="12"/>
      <c r="H76" s="21" t="s">
        <v>121</v>
      </c>
    </row>
    <row r="77" spans="1:9">
      <c r="A77" s="6"/>
      <c r="B77" s="123">
        <v>1</v>
      </c>
      <c r="C77" s="51" t="s">
        <v>21</v>
      </c>
      <c r="D77" s="29"/>
      <c r="E77" s="171">
        <v>15</v>
      </c>
      <c r="F77" s="12"/>
      <c r="H77" s="21" t="s">
        <v>121</v>
      </c>
    </row>
    <row r="78" spans="1:9" ht="15.75">
      <c r="A78" s="108" t="s">
        <v>60</v>
      </c>
      <c r="B78" s="129">
        <v>1</v>
      </c>
      <c r="C78" s="51" t="s">
        <v>29</v>
      </c>
      <c r="D78" s="29"/>
      <c r="E78" s="171"/>
      <c r="F78" s="42"/>
      <c r="H78" s="21" t="s">
        <v>121</v>
      </c>
    </row>
    <row r="79" spans="1:9" s="8" customFormat="1" ht="16.5" thickBot="1">
      <c r="A79" s="45" t="s">
        <v>58</v>
      </c>
      <c r="B79" s="126"/>
      <c r="C79" s="46"/>
      <c r="D79" s="47"/>
      <c r="E79" s="159">
        <f>SUM(E72:E78)</f>
        <v>123.5</v>
      </c>
      <c r="F79" s="48"/>
      <c r="H79" s="115"/>
    </row>
    <row r="80" spans="1:9" ht="15.75" thickTop="1">
      <c r="F80"/>
    </row>
    <row r="81" spans="1:8">
      <c r="F81"/>
    </row>
    <row r="82" spans="1:8">
      <c r="F82"/>
    </row>
    <row r="83" spans="1:8">
      <c r="F83"/>
    </row>
    <row r="84" spans="1:8" ht="18.75" thickBot="1">
      <c r="A84" s="9" t="s">
        <v>59</v>
      </c>
      <c r="B84" s="1" t="s">
        <v>102</v>
      </c>
      <c r="F84"/>
    </row>
    <row r="85" spans="1:8" ht="16.5" thickTop="1">
      <c r="A85" s="64" t="s">
        <v>63</v>
      </c>
      <c r="B85" s="109">
        <v>1</v>
      </c>
      <c r="C85" s="31" t="s">
        <v>27</v>
      </c>
      <c r="D85" s="33"/>
      <c r="E85" s="173"/>
      <c r="F85" s="14"/>
      <c r="H85" s="20" t="s">
        <v>152</v>
      </c>
    </row>
    <row r="86" spans="1:8" ht="15.75">
      <c r="A86" s="10" t="s">
        <v>105</v>
      </c>
      <c r="B86" s="108"/>
      <c r="C86" s="24" t="s">
        <v>28</v>
      </c>
      <c r="D86" s="29"/>
      <c r="E86" s="152"/>
      <c r="F86" s="12"/>
      <c r="H86" s="21"/>
    </row>
    <row r="87" spans="1:8" ht="15.75">
      <c r="A87" s="110" t="s">
        <v>30</v>
      </c>
      <c r="B87" s="129">
        <v>1</v>
      </c>
      <c r="C87" s="51" t="s">
        <v>31</v>
      </c>
      <c r="D87" s="29"/>
      <c r="E87" s="171">
        <v>10</v>
      </c>
      <c r="F87" s="12"/>
      <c r="H87" s="21" t="s">
        <v>131</v>
      </c>
    </row>
    <row r="88" spans="1:8">
      <c r="A88" s="6"/>
      <c r="B88" s="123">
        <v>1</v>
      </c>
      <c r="C88" s="51" t="s">
        <v>32</v>
      </c>
      <c r="D88" s="29"/>
      <c r="E88" s="171">
        <v>35</v>
      </c>
      <c r="F88" s="12"/>
      <c r="H88" s="21" t="s">
        <v>121</v>
      </c>
    </row>
    <row r="89" spans="1:8">
      <c r="A89" s="6"/>
      <c r="B89" s="123">
        <v>1</v>
      </c>
      <c r="C89" s="51" t="s">
        <v>33</v>
      </c>
      <c r="D89" s="29"/>
      <c r="E89" s="171">
        <v>15</v>
      </c>
      <c r="F89" s="12"/>
      <c r="H89" s="21" t="s">
        <v>121</v>
      </c>
    </row>
    <row r="90" spans="1:8">
      <c r="A90" s="6"/>
      <c r="B90" s="123">
        <v>1</v>
      </c>
      <c r="C90" s="114" t="s">
        <v>34</v>
      </c>
      <c r="D90" s="42"/>
      <c r="E90" s="155"/>
      <c r="F90" s="43"/>
      <c r="H90" s="44" t="s">
        <v>121</v>
      </c>
    </row>
    <row r="91" spans="1:8" ht="15.75">
      <c r="A91" s="89" t="s">
        <v>75</v>
      </c>
      <c r="B91" s="130"/>
      <c r="C91" s="54"/>
      <c r="D91" s="88"/>
      <c r="E91" s="161"/>
      <c r="F91" s="43"/>
      <c r="H91" s="44"/>
    </row>
    <row r="92" spans="1:8" s="8" customFormat="1" ht="16.5" thickBot="1">
      <c r="A92" s="69" t="s">
        <v>61</v>
      </c>
      <c r="B92" s="70"/>
      <c r="C92" s="70"/>
      <c r="D92" s="71"/>
      <c r="E92" s="162">
        <f>SUM(E85:E90)</f>
        <v>60</v>
      </c>
      <c r="F92" s="72"/>
      <c r="H92" s="115"/>
    </row>
    <row r="93" spans="1:8" ht="15.75" thickTop="1">
      <c r="A93" s="18"/>
      <c r="B93" s="18"/>
      <c r="C93" s="18"/>
      <c r="D93" s="17"/>
      <c r="E93" s="137"/>
      <c r="F93" s="17"/>
    </row>
    <row r="94" spans="1:8" ht="18.75" thickBot="1">
      <c r="A94" s="9" t="s">
        <v>67</v>
      </c>
      <c r="B94" s="1" t="s">
        <v>102</v>
      </c>
      <c r="F94"/>
    </row>
    <row r="95" spans="1:8" ht="17.25" thickTop="1" thickBot="1">
      <c r="A95" s="90" t="s">
        <v>68</v>
      </c>
      <c r="B95" s="111">
        <v>1</v>
      </c>
      <c r="C95" s="91" t="s">
        <v>69</v>
      </c>
      <c r="D95" s="67"/>
      <c r="E95" s="176">
        <v>252.9</v>
      </c>
      <c r="F95" s="14"/>
      <c r="H95" s="20" t="s">
        <v>132</v>
      </c>
    </row>
    <row r="96" spans="1:8" ht="16.5" thickBot="1">
      <c r="A96" s="63"/>
      <c r="B96" s="129">
        <v>1</v>
      </c>
      <c r="C96" s="120" t="s">
        <v>70</v>
      </c>
      <c r="D96" s="25"/>
      <c r="E96" s="175">
        <v>31.9</v>
      </c>
      <c r="F96" s="96"/>
      <c r="H96" s="20" t="s">
        <v>133</v>
      </c>
    </row>
    <row r="97" spans="1:9" ht="16.5" thickBot="1">
      <c r="A97" s="63"/>
      <c r="B97" s="129">
        <v>1</v>
      </c>
      <c r="C97" s="120" t="s">
        <v>71</v>
      </c>
      <c r="D97" s="25"/>
      <c r="E97" s="175">
        <v>34.9</v>
      </c>
      <c r="F97" s="12"/>
      <c r="H97" s="20" t="s">
        <v>134</v>
      </c>
    </row>
    <row r="98" spans="1:9" ht="16.5" thickBot="1">
      <c r="A98" s="63"/>
      <c r="B98" s="129">
        <v>2</v>
      </c>
      <c r="C98" s="131" t="s">
        <v>72</v>
      </c>
      <c r="D98" s="68"/>
      <c r="E98" s="179">
        <v>93</v>
      </c>
      <c r="F98" s="43"/>
      <c r="H98" s="20" t="s">
        <v>135</v>
      </c>
    </row>
    <row r="99" spans="1:9" ht="15.75">
      <c r="A99" s="63"/>
      <c r="B99" s="129">
        <v>2</v>
      </c>
      <c r="C99" s="131" t="s">
        <v>73</v>
      </c>
      <c r="D99" s="68"/>
      <c r="E99" s="179">
        <v>12</v>
      </c>
      <c r="F99" s="95"/>
      <c r="H99" s="20" t="s">
        <v>136</v>
      </c>
    </row>
    <row r="100" spans="1:9" s="8" customFormat="1" ht="16.5" thickBot="1">
      <c r="A100" s="69" t="s">
        <v>74</v>
      </c>
      <c r="B100" s="70"/>
      <c r="C100" s="70"/>
      <c r="D100" s="71"/>
      <c r="E100" s="162">
        <f>SUM(E95:E99)</f>
        <v>424.7</v>
      </c>
      <c r="F100" s="72"/>
      <c r="H100" s="115"/>
    </row>
    <row r="101" spans="1:9" ht="15.75" thickTop="1">
      <c r="F101"/>
    </row>
    <row r="102" spans="1:9" s="8" customFormat="1" ht="18.75" thickBot="1">
      <c r="A102" s="9" t="s">
        <v>62</v>
      </c>
      <c r="B102" s="9"/>
      <c r="C102" s="7"/>
      <c r="D102" s="7"/>
      <c r="E102" s="148"/>
      <c r="F102" s="13"/>
      <c r="G102"/>
      <c r="H102"/>
      <c r="I102"/>
    </row>
    <row r="103" spans="1:9" ht="16.5" thickTop="1">
      <c r="A103" s="4" t="s">
        <v>36</v>
      </c>
      <c r="B103" s="35"/>
      <c r="C103" s="31" t="s">
        <v>106</v>
      </c>
      <c r="D103" s="50"/>
      <c r="E103" s="163"/>
      <c r="F103" s="33"/>
      <c r="H103" s="20"/>
    </row>
    <row r="104" spans="1:9" ht="15.75">
      <c r="A104" s="5"/>
      <c r="B104" s="5"/>
      <c r="C104" s="23" t="s">
        <v>164</v>
      </c>
      <c r="D104" s="112"/>
      <c r="E104" s="164"/>
      <c r="F104" s="113"/>
      <c r="H104" s="53"/>
    </row>
    <row r="105" spans="1:9">
      <c r="A105" s="6"/>
      <c r="B105" s="6"/>
      <c r="C105" s="24" t="s">
        <v>77</v>
      </c>
      <c r="D105" s="51"/>
      <c r="E105" s="165"/>
      <c r="F105" s="29"/>
      <c r="H105" s="21"/>
    </row>
    <row r="106" spans="1:9">
      <c r="A106" s="6"/>
      <c r="B106" s="6"/>
      <c r="C106" s="24" t="s">
        <v>107</v>
      </c>
      <c r="D106" s="51"/>
      <c r="E106" s="166"/>
      <c r="F106" s="29"/>
      <c r="H106" s="21"/>
    </row>
    <row r="107" spans="1:9">
      <c r="A107" s="6"/>
      <c r="B107" s="6"/>
      <c r="C107" s="41" t="s">
        <v>108</v>
      </c>
      <c r="D107" s="114"/>
      <c r="E107" s="167"/>
      <c r="F107" s="42"/>
      <c r="H107" s="44"/>
    </row>
    <row r="108" spans="1:9">
      <c r="A108" s="6"/>
      <c r="B108" s="6"/>
      <c r="C108" s="41" t="s">
        <v>109</v>
      </c>
      <c r="D108" s="114"/>
      <c r="E108" s="167"/>
      <c r="F108" s="42"/>
      <c r="H108" s="44"/>
    </row>
    <row r="109" spans="1:9" ht="15.75" thickBot="1">
      <c r="A109" s="73"/>
      <c r="B109" s="73"/>
      <c r="C109" s="65" t="s">
        <v>110</v>
      </c>
      <c r="D109" s="74"/>
      <c r="E109" s="168"/>
      <c r="F109" s="66"/>
      <c r="H109" s="22"/>
    </row>
    <row r="110" spans="1:9" ht="15.75" thickTop="1">
      <c r="F110"/>
    </row>
    <row r="111" spans="1:9" ht="15.75" thickBot="1">
      <c r="F111"/>
    </row>
    <row r="112" spans="1:9" s="8" customFormat="1" ht="16.5" thickBot="1">
      <c r="A112" s="79" t="s">
        <v>76</v>
      </c>
      <c r="B112" s="81"/>
      <c r="C112" s="80"/>
      <c r="D112" s="81"/>
      <c r="E112" s="169">
        <f>SUM(E24+E30+E57+E68+E79+E92+E100)</f>
        <v>2851</v>
      </c>
      <c r="F112" s="82"/>
      <c r="H112" s="119"/>
    </row>
    <row r="113" spans="1:9" ht="15.75" thickBot="1">
      <c r="F113"/>
    </row>
    <row r="114" spans="1:9" ht="16.5" thickBot="1">
      <c r="A114" s="75"/>
      <c r="B114" s="76"/>
      <c r="C114" s="76"/>
      <c r="D114" s="76"/>
      <c r="E114" s="170"/>
      <c r="F114" s="86"/>
    </row>
    <row r="115" spans="1:9" ht="16.5" thickBot="1">
      <c r="A115" s="75" t="s">
        <v>65</v>
      </c>
      <c r="B115" s="76"/>
      <c r="C115" s="76"/>
      <c r="D115" s="76"/>
      <c r="E115" s="170"/>
      <c r="F115" s="87"/>
    </row>
    <row r="117" spans="1:9" s="8" customFormat="1" ht="18.75" thickBot="1">
      <c r="A117" s="9" t="s">
        <v>153</v>
      </c>
      <c r="B117" s="9"/>
      <c r="C117" s="7"/>
      <c r="D117" s="7"/>
      <c r="E117" s="148"/>
      <c r="F117" s="13"/>
      <c r="G117"/>
      <c r="H117"/>
      <c r="I117"/>
    </row>
    <row r="118" spans="1:9" ht="16.5" thickTop="1">
      <c r="A118" s="4"/>
      <c r="B118" s="35"/>
      <c r="C118" s="31" t="s">
        <v>154</v>
      </c>
      <c r="D118" s="50"/>
      <c r="E118" s="163">
        <v>1070</v>
      </c>
      <c r="F118" s="33"/>
      <c r="H118" s="20" t="s">
        <v>155</v>
      </c>
    </row>
    <row r="119" spans="1:9" ht="15.75">
      <c r="A119" s="5"/>
      <c r="B119" s="5"/>
      <c r="C119" s="23" t="s">
        <v>156</v>
      </c>
      <c r="D119" s="112"/>
      <c r="E119" s="164">
        <v>430</v>
      </c>
      <c r="F119" s="113" t="s">
        <v>157</v>
      </c>
      <c r="H119" s="53" t="s">
        <v>155</v>
      </c>
    </row>
    <row r="120" spans="1:9">
      <c r="A120" s="6"/>
      <c r="B120" s="6"/>
      <c r="C120" s="24" t="s">
        <v>156</v>
      </c>
      <c r="D120" s="51"/>
      <c r="E120" s="180">
        <v>1130</v>
      </c>
      <c r="F120" s="29" t="s">
        <v>158</v>
      </c>
      <c r="H120" s="21" t="s">
        <v>155</v>
      </c>
    </row>
    <row r="121" spans="1:9">
      <c r="A121" s="6"/>
      <c r="B121" s="6"/>
      <c r="C121" s="24" t="s">
        <v>159</v>
      </c>
      <c r="D121" s="51"/>
      <c r="E121" s="166">
        <v>180</v>
      </c>
      <c r="F121" s="29"/>
      <c r="H121" s="21" t="s">
        <v>155</v>
      </c>
    </row>
    <row r="122" spans="1:9">
      <c r="A122" s="6"/>
      <c r="B122" s="6"/>
      <c r="C122" s="41" t="s">
        <v>160</v>
      </c>
      <c r="D122" s="114"/>
      <c r="E122" s="167">
        <v>412</v>
      </c>
      <c r="F122" s="42"/>
      <c r="H122" s="44" t="s">
        <v>155</v>
      </c>
    </row>
    <row r="123" spans="1:9">
      <c r="A123" s="6"/>
      <c r="B123" s="6"/>
      <c r="C123" s="41" t="s">
        <v>161</v>
      </c>
      <c r="D123" s="114"/>
      <c r="E123" s="167">
        <v>114</v>
      </c>
      <c r="F123" s="42"/>
      <c r="H123" s="44" t="s">
        <v>155</v>
      </c>
    </row>
    <row r="124" spans="1:9" ht="15.75" thickBot="1">
      <c r="A124" s="73"/>
      <c r="B124" s="73"/>
      <c r="C124" s="65"/>
      <c r="D124" s="74"/>
      <c r="E124" s="168"/>
      <c r="F124" s="66"/>
      <c r="H124" s="22"/>
    </row>
    <row r="125" spans="1:9" s="8" customFormat="1" ht="17.25" thickTop="1" thickBot="1">
      <c r="A125" s="79" t="s">
        <v>162</v>
      </c>
      <c r="B125" s="81"/>
      <c r="C125" s="80"/>
      <c r="D125" s="81"/>
      <c r="E125" s="169">
        <f>SUM(E118:E124)</f>
        <v>3336</v>
      </c>
      <c r="F125" s="82"/>
      <c r="H125" s="119" t="s">
        <v>155</v>
      </c>
    </row>
    <row r="126" spans="1:9" s="8" customFormat="1" ht="16.5" thickBot="1">
      <c r="A126" s="79" t="s">
        <v>163</v>
      </c>
      <c r="B126" s="81"/>
      <c r="C126" s="80"/>
      <c r="D126" s="81"/>
      <c r="E126" s="169">
        <f>E125-E119</f>
        <v>2906</v>
      </c>
      <c r="F126" s="82"/>
      <c r="H126" s="119" t="s">
        <v>155</v>
      </c>
    </row>
  </sheetData>
  <phoneticPr fontId="0" type="noConversion"/>
  <pageMargins left="0.55118110236220474" right="0.47244094488188981" top="0.86614173228346458" bottom="0.39370078740157483" header="0.39370078740157483" footer="0"/>
  <pageSetup paperSize="9" scale="72" fitToHeight="5" orientation="landscape" r:id="rId1"/>
  <headerFooter alignWithMargins="0">
    <oddHeader>&amp;CRana kommune
Romprogram - skjema.xls</oddHeader>
  </headerFooter>
  <rowBreaks count="3" manualBreakCount="3">
    <brk id="32" max="16383" man="1"/>
    <brk id="57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ROMPROGR</vt:lpstr>
      <vt:lpstr>ROMPROGR!Utskriftsområde</vt:lpstr>
      <vt:lpstr>ROMPROGR!Utskriftstitler</vt:lpstr>
    </vt:vector>
  </TitlesOfParts>
  <Company>Myklebust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Sandvik</dc:creator>
  <cp:lastModifiedBy>Geir Bergersen</cp:lastModifiedBy>
  <cp:lastPrinted>2013-02-22T08:46:25Z</cp:lastPrinted>
  <dcterms:created xsi:type="dcterms:W3CDTF">2002-10-09T13:50:35Z</dcterms:created>
  <dcterms:modified xsi:type="dcterms:W3CDTF">2013-02-22T08:46:36Z</dcterms:modified>
</cp:coreProperties>
</file>